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6"/>
  <workbookPr defaultThemeVersion="166925"/>
  <xr:revisionPtr revIDLastSave="251" documentId="11_9248850502FE1862EC150658873E8C1851038383" xr6:coauthVersionLast="47" xr6:coauthVersionMax="47" xr10:uidLastSave="{066BE91B-44C7-4851-9613-FAC7603072BB}"/>
  <bookViews>
    <workbookView xWindow="240" yWindow="105" windowWidth="14805" windowHeight="8010" xr2:uid="{00000000-000D-0000-FFFF-FFFF00000000}"/>
  </bookViews>
  <sheets>
    <sheet name="List1" sheetId="1" r:id="rId1"/>
  </sheets>
  <definedNames>
    <definedName name="_xlnm._FilterDatabase" localSheetId="0" hidden="1">List1!$A$3:$I$4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F5" i="1"/>
  <c r="G5" i="1"/>
  <c r="F37" i="1"/>
  <c r="D36" i="1"/>
  <c r="F36" i="1" s="1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I5" i="1" l="1"/>
  <c r="H5" i="1"/>
  <c r="I6" i="1"/>
  <c r="H6" i="1"/>
  <c r="G6" i="1"/>
  <c r="I7" i="1"/>
  <c r="H7" i="1"/>
  <c r="G7" i="1"/>
  <c r="I8" i="1"/>
  <c r="H8" i="1"/>
  <c r="G8" i="1"/>
  <c r="I9" i="1"/>
  <c r="H9" i="1"/>
  <c r="G9" i="1"/>
  <c r="I10" i="1"/>
  <c r="H10" i="1"/>
  <c r="G10" i="1"/>
  <c r="I11" i="1"/>
  <c r="H11" i="1"/>
  <c r="G11" i="1"/>
  <c r="I12" i="1"/>
  <c r="H12" i="1"/>
  <c r="G12" i="1"/>
  <c r="I14" i="1"/>
  <c r="H14" i="1"/>
  <c r="G14" i="1"/>
  <c r="I15" i="1"/>
  <c r="H15" i="1"/>
  <c r="G15" i="1"/>
  <c r="I16" i="1"/>
  <c r="H16" i="1"/>
  <c r="G16" i="1"/>
  <c r="I17" i="1"/>
  <c r="H17" i="1"/>
  <c r="G17" i="1"/>
  <c r="I18" i="1"/>
  <c r="H18" i="1"/>
  <c r="G18" i="1"/>
  <c r="I19" i="1"/>
  <c r="H19" i="1"/>
  <c r="G19" i="1"/>
  <c r="I20" i="1"/>
  <c r="H20" i="1"/>
  <c r="G20" i="1"/>
  <c r="I21" i="1"/>
  <c r="H21" i="1"/>
  <c r="G21" i="1"/>
  <c r="I22" i="1"/>
  <c r="H22" i="1"/>
  <c r="G22" i="1"/>
  <c r="I23" i="1"/>
  <c r="H23" i="1"/>
  <c r="G23" i="1"/>
  <c r="I24" i="1"/>
  <c r="H24" i="1"/>
  <c r="G24" i="1"/>
  <c r="I26" i="1"/>
  <c r="H26" i="1"/>
  <c r="G26" i="1"/>
  <c r="I27" i="1"/>
  <c r="H27" i="1"/>
  <c r="G27" i="1"/>
  <c r="I28" i="1"/>
  <c r="H28" i="1"/>
  <c r="G28" i="1"/>
  <c r="I29" i="1"/>
  <c r="H29" i="1"/>
  <c r="G29" i="1"/>
  <c r="I30" i="1"/>
  <c r="H30" i="1"/>
  <c r="G30" i="1"/>
  <c r="I32" i="1"/>
  <c r="H32" i="1"/>
  <c r="G32" i="1"/>
  <c r="I33" i="1"/>
  <c r="H33" i="1"/>
  <c r="G33" i="1"/>
  <c r="I34" i="1"/>
  <c r="H34" i="1"/>
  <c r="G34" i="1"/>
  <c r="I35" i="1"/>
  <c r="H35" i="1"/>
  <c r="G35" i="1"/>
  <c r="I36" i="1"/>
  <c r="H36" i="1"/>
  <c r="G36" i="1"/>
  <c r="I37" i="1"/>
  <c r="H37" i="1"/>
  <c r="G37" i="1"/>
</calcChain>
</file>

<file path=xl/sharedStrings.xml><?xml version="1.0" encoding="utf-8"?>
<sst xmlns="http://schemas.openxmlformats.org/spreadsheetml/2006/main" count="46" uniqueCount="46">
  <si>
    <t>Orientační kilometrové vzdálenosti pro rok 2022</t>
  </si>
  <si>
    <t>Výchozí město</t>
  </si>
  <si>
    <t xml:space="preserve">Cílové město </t>
  </si>
  <si>
    <t>km tam</t>
  </si>
  <si>
    <t xml:space="preserve">km celkem </t>
  </si>
  <si>
    <t>sazba/km</t>
  </si>
  <si>
    <t>K vyúčtování</t>
  </si>
  <si>
    <t>1.auto</t>
  </si>
  <si>
    <t>2.auta</t>
  </si>
  <si>
    <t>3.auta</t>
  </si>
  <si>
    <t>4.auta</t>
  </si>
  <si>
    <t>SK Studénka</t>
  </si>
  <si>
    <t>Chropyně</t>
  </si>
  <si>
    <t>Dělnický dům</t>
  </si>
  <si>
    <t>Kokory</t>
  </si>
  <si>
    <t>Nelešovice</t>
  </si>
  <si>
    <t>Osek n/B</t>
  </si>
  <si>
    <t>Pustějov</t>
  </si>
  <si>
    <t>Stará Ves</t>
  </si>
  <si>
    <t>Svinov</t>
  </si>
  <si>
    <t>Vítkovice</t>
  </si>
  <si>
    <t>Troubky</t>
  </si>
  <si>
    <t>Rokytnice</t>
  </si>
  <si>
    <t>Albrechtičky</t>
  </si>
  <si>
    <t>Dluhonice</t>
  </si>
  <si>
    <t>Nýřany</t>
  </si>
  <si>
    <t>Tymákov</t>
  </si>
  <si>
    <t>Plzeň Újezd</t>
  </si>
  <si>
    <t>Nezvěstice</t>
  </si>
  <si>
    <t>Krčín</t>
  </si>
  <si>
    <t>Opatovice nad Labem</t>
  </si>
  <si>
    <t>Čakovice</t>
  </si>
  <si>
    <t>Přeštice</t>
  </si>
  <si>
    <t>Podlázky</t>
  </si>
  <si>
    <t>Žatec</t>
  </si>
  <si>
    <t>Brno</t>
  </si>
  <si>
    <t>Všenice</t>
  </si>
  <si>
    <t>Příchovice</t>
  </si>
  <si>
    <t>Hlinsko</t>
  </si>
  <si>
    <t>Náchod</t>
  </si>
  <si>
    <t>Vracov</t>
  </si>
  <si>
    <t>Dobruška</t>
  </si>
  <si>
    <t>Praha Spoje</t>
  </si>
  <si>
    <t>Blovice</t>
  </si>
  <si>
    <t>Chomutov</t>
  </si>
  <si>
    <t>Praha Modřany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</si>
</sst>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Kč&quot;\/\k\m"/>
    <numFmt numFmtId="165" formatCode="#,##0.00\ &quot;Kč&quot;"/>
  </numFmts>
  <fonts count="9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DC4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7E6E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5" xfId="0" applyBorder="1"/>
    <xf numFmtId="0" fontId="0" fillId="0" borderId="22" xfId="0" applyBorder="1"/>
    <xf numFmtId="0" fontId="2" fillId="3" borderId="26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 wrapText="1"/>
    </xf>
    <xf numFmtId="165" fontId="3" fillId="7" borderId="20" xfId="0" applyNumberFormat="1" applyFont="1" applyFill="1" applyBorder="1" applyAlignment="1">
      <alignment horizontal="center" vertical="center"/>
    </xf>
    <xf numFmtId="165" fontId="3" fillId="7" borderId="21" xfId="0" applyNumberFormat="1" applyFont="1" applyFill="1" applyBorder="1" applyAlignment="1">
      <alignment horizontal="center" vertical="center"/>
    </xf>
    <xf numFmtId="165" fontId="2" fillId="7" borderId="8" xfId="0" applyNumberFormat="1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2" fillId="7" borderId="24" xfId="0" applyNumberFormat="1" applyFont="1" applyFill="1" applyBorder="1" applyAlignment="1">
      <alignment horizontal="center" vertical="center" wrapText="1"/>
    </xf>
    <xf numFmtId="165" fontId="3" fillId="7" borderId="24" xfId="0" applyNumberFormat="1" applyFont="1" applyFill="1" applyBorder="1" applyAlignment="1">
      <alignment horizontal="center" vertical="center"/>
    </xf>
    <xf numFmtId="165" fontId="2" fillId="7" borderId="23" xfId="0" applyNumberFormat="1" applyFont="1" applyFill="1" applyBorder="1" applyAlignment="1">
      <alignment horizontal="center" vertical="center" wrapText="1"/>
    </xf>
    <xf numFmtId="165" fontId="3" fillId="7" borderId="23" xfId="0" applyNumberFormat="1" applyFont="1" applyFill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 wrapText="1"/>
    </xf>
    <xf numFmtId="165" fontId="3" fillId="7" borderId="7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165" fontId="2" fillId="7" borderId="36" xfId="0" applyNumberFormat="1" applyFont="1" applyFill="1" applyBorder="1" applyAlignment="1">
      <alignment horizontal="center" vertical="center" wrapText="1"/>
    </xf>
    <xf numFmtId="165" fontId="2" fillId="7" borderId="37" xfId="0" applyNumberFormat="1" applyFont="1" applyFill="1" applyBorder="1" applyAlignment="1">
      <alignment horizontal="center" vertical="center" wrapText="1"/>
    </xf>
    <xf numFmtId="165" fontId="2" fillId="7" borderId="16" xfId="0" applyNumberFormat="1" applyFont="1" applyFill="1" applyBorder="1" applyAlignment="1">
      <alignment horizontal="center" vertical="center" wrapText="1"/>
    </xf>
    <xf numFmtId="165" fontId="2" fillId="7" borderId="38" xfId="0" applyNumberFormat="1" applyFont="1" applyFill="1" applyBorder="1" applyAlignment="1">
      <alignment horizontal="center" vertical="center" wrapText="1"/>
    </xf>
    <xf numFmtId="165" fontId="2" fillId="7" borderId="39" xfId="0" applyNumberFormat="1" applyFont="1" applyFill="1" applyBorder="1" applyAlignment="1">
      <alignment horizontal="center" vertical="center" wrapText="1"/>
    </xf>
    <xf numFmtId="165" fontId="2" fillId="7" borderId="40" xfId="0" applyNumberFormat="1" applyFont="1" applyFill="1" applyBorder="1" applyAlignment="1">
      <alignment horizontal="center" vertical="center" wrapText="1"/>
    </xf>
    <xf numFmtId="1" fontId="2" fillId="4" borderId="27" xfId="0" applyNumberFormat="1" applyFont="1" applyFill="1" applyBorder="1" applyAlignment="1">
      <alignment horizontal="center" vertical="center" wrapText="1"/>
    </xf>
    <xf numFmtId="1" fontId="2" fillId="4" borderId="30" xfId="0" applyNumberFormat="1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1" fontId="2" fillId="4" borderId="35" xfId="0" applyNumberFormat="1" applyFont="1" applyFill="1" applyBorder="1" applyAlignment="1">
      <alignment horizontal="center" vertical="center" wrapText="1"/>
    </xf>
    <xf numFmtId="164" fontId="2" fillId="4" borderId="44" xfId="0" applyNumberFormat="1" applyFont="1" applyFill="1" applyBorder="1" applyAlignment="1">
      <alignment horizontal="center" vertical="center" wrapText="1"/>
    </xf>
    <xf numFmtId="164" fontId="2" fillId="4" borderId="42" xfId="0" applyNumberFormat="1" applyFont="1" applyFill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horizontal="center" vertical="center" wrapText="1"/>
    </xf>
    <xf numFmtId="164" fontId="2" fillId="4" borderId="46" xfId="0" applyNumberFormat="1" applyFont="1" applyFill="1" applyBorder="1" applyAlignment="1">
      <alignment horizontal="center" vertical="center" wrapText="1"/>
    </xf>
    <xf numFmtId="164" fontId="2" fillId="4" borderId="47" xfId="0" applyNumberFormat="1" applyFont="1" applyFill="1" applyBorder="1" applyAlignment="1">
      <alignment horizontal="center" vertical="center" wrapText="1"/>
    </xf>
    <xf numFmtId="164" fontId="2" fillId="4" borderId="48" xfId="0" applyNumberFormat="1" applyFont="1" applyFill="1" applyBorder="1" applyAlignment="1">
      <alignment horizontal="center" vertical="center" wrapText="1"/>
    </xf>
    <xf numFmtId="1" fontId="2" fillId="4" borderId="19" xfId="0" applyNumberFormat="1" applyFont="1" applyFill="1" applyBorder="1" applyAlignment="1">
      <alignment horizontal="center" vertical="center" wrapText="1"/>
    </xf>
    <xf numFmtId="1" fontId="2" fillId="4" borderId="29" xfId="0" applyNumberFormat="1" applyFont="1" applyFill="1" applyBorder="1" applyAlignment="1">
      <alignment horizontal="center" vertical="center" wrapText="1"/>
    </xf>
    <xf numFmtId="1" fontId="2" fillId="4" borderId="18" xfId="0" applyNumberFormat="1" applyFont="1" applyFill="1" applyBorder="1" applyAlignment="1">
      <alignment horizontal="center" vertical="center" wrapText="1"/>
    </xf>
    <xf numFmtId="1" fontId="2" fillId="4" borderId="34" xfId="0" applyNumberFormat="1" applyFont="1" applyFill="1" applyBorder="1" applyAlignment="1">
      <alignment horizontal="center" vertical="center" wrapText="1"/>
    </xf>
    <xf numFmtId="164" fontId="2" fillId="4" borderId="49" xfId="0" applyNumberFormat="1" applyFont="1" applyFill="1" applyBorder="1" applyAlignment="1">
      <alignment horizontal="center" vertical="center" wrapText="1"/>
    </xf>
    <xf numFmtId="1" fontId="2" fillId="4" borderId="46" xfId="0" applyNumberFormat="1" applyFont="1" applyFill="1" applyBorder="1" applyAlignment="1">
      <alignment horizontal="center" vertical="center" wrapText="1"/>
    </xf>
    <xf numFmtId="1" fontId="2" fillId="4" borderId="50" xfId="0" applyNumberFormat="1" applyFont="1" applyFill="1" applyBorder="1" applyAlignment="1">
      <alignment horizontal="center" vertical="center" wrapText="1"/>
    </xf>
    <xf numFmtId="1" fontId="2" fillId="4" borderId="49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1" fontId="2" fillId="4" borderId="28" xfId="0" applyNumberFormat="1" applyFont="1" applyFill="1" applyBorder="1" applyAlignment="1">
      <alignment horizontal="center" vertical="center" wrapText="1"/>
    </xf>
    <xf numFmtId="1" fontId="2" fillId="4" borderId="45" xfId="0" applyNumberFormat="1" applyFont="1" applyFill="1" applyBorder="1" applyAlignment="1">
      <alignment horizontal="center" vertical="center" wrapText="1"/>
    </xf>
    <xf numFmtId="1" fontId="2" fillId="4" borderId="33" xfId="0" applyNumberFormat="1" applyFont="1" applyFill="1" applyBorder="1" applyAlignment="1">
      <alignment horizontal="center" vertical="center" wrapText="1"/>
    </xf>
    <xf numFmtId="1" fontId="2" fillId="4" borderId="41" xfId="0" applyNumberFormat="1" applyFont="1" applyFill="1" applyBorder="1" applyAlignment="1">
      <alignment horizontal="center" vertical="center" wrapText="1"/>
    </xf>
    <xf numFmtId="1" fontId="2" fillId="4" borderId="42" xfId="0" applyNumberFormat="1" applyFont="1" applyFill="1" applyBorder="1" applyAlignment="1">
      <alignment horizontal="center" vertical="center" wrapText="1"/>
    </xf>
    <xf numFmtId="1" fontId="2" fillId="4" borderId="26" xfId="0" applyNumberFormat="1" applyFont="1" applyFill="1" applyBorder="1" applyAlignment="1">
      <alignment horizontal="center" vertic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" fontId="2" fillId="4" borderId="51" xfId="0" applyNumberFormat="1" applyFont="1" applyFill="1" applyBorder="1" applyAlignment="1">
      <alignment horizontal="center" vertical="center" wrapText="1"/>
    </xf>
    <xf numFmtId="1" fontId="2" fillId="4" borderId="44" xfId="0" applyNumberFormat="1" applyFont="1" applyFill="1" applyBorder="1" applyAlignment="1">
      <alignment horizontal="center" vertical="center" wrapText="1"/>
    </xf>
    <xf numFmtId="1" fontId="2" fillId="4" borderId="52" xfId="0" applyNumberFormat="1" applyFont="1" applyFill="1" applyBorder="1" applyAlignment="1">
      <alignment horizontal="center" vertical="center" wrapText="1"/>
    </xf>
    <xf numFmtId="1" fontId="2" fillId="4" borderId="4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EDDC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D8" sqref="D8"/>
    </sheetView>
  </sheetViews>
  <sheetFormatPr defaultRowHeight="15"/>
  <cols>
    <col min="2" max="2" width="10.28515625" customWidth="1"/>
    <col min="3" max="3" width="6.5703125" customWidth="1"/>
    <col min="4" max="4" width="7" customWidth="1"/>
    <col min="8" max="8" width="11" customWidth="1"/>
    <col min="9" max="9" width="10" customWidth="1"/>
  </cols>
  <sheetData>
    <row r="1" spans="1:17" ht="18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17">
      <c r="A2" s="1"/>
      <c r="B2" s="71"/>
      <c r="C2" s="71"/>
      <c r="D2" s="71"/>
      <c r="E2" s="71"/>
      <c r="F2" s="71"/>
      <c r="G2" s="71"/>
      <c r="H2" s="71"/>
      <c r="I2" s="2"/>
    </row>
    <row r="3" spans="1:17" ht="30" customHeight="1">
      <c r="A3" s="75" t="s">
        <v>1</v>
      </c>
      <c r="B3" s="77" t="s">
        <v>2</v>
      </c>
      <c r="C3" s="75" t="s">
        <v>3</v>
      </c>
      <c r="D3" s="80" t="s">
        <v>4</v>
      </c>
      <c r="E3" s="82" t="s">
        <v>5</v>
      </c>
      <c r="F3" s="72" t="s">
        <v>6</v>
      </c>
      <c r="G3" s="73"/>
      <c r="H3" s="73"/>
      <c r="I3" s="74"/>
    </row>
    <row r="4" spans="1:17" ht="15.75">
      <c r="A4" s="76"/>
      <c r="B4" s="78"/>
      <c r="C4" s="79"/>
      <c r="D4" s="81"/>
      <c r="E4" s="83"/>
      <c r="F4" s="11" t="s">
        <v>7</v>
      </c>
      <c r="G4" s="11" t="s">
        <v>8</v>
      </c>
      <c r="H4" s="11" t="s">
        <v>9</v>
      </c>
      <c r="I4" s="12" t="s">
        <v>10</v>
      </c>
    </row>
    <row r="5" spans="1:17" ht="24">
      <c r="A5" s="10" t="s">
        <v>11</v>
      </c>
      <c r="B5" s="26" t="s">
        <v>12</v>
      </c>
      <c r="C5" s="57">
        <v>78</v>
      </c>
      <c r="D5" s="59">
        <f>C5*2</f>
        <v>156</v>
      </c>
      <c r="E5" s="45">
        <v>4.5</v>
      </c>
      <c r="F5" s="33">
        <f>CEILING(D5*E5,1)</f>
        <v>702</v>
      </c>
      <c r="G5" s="13">
        <f>F5*2</f>
        <v>1404</v>
      </c>
      <c r="H5" s="14">
        <f>F5*3</f>
        <v>2106</v>
      </c>
      <c r="I5" s="15">
        <f>F5*4</f>
        <v>2808</v>
      </c>
    </row>
    <row r="6" spans="1:17" ht="24">
      <c r="A6" s="10" t="s">
        <v>13</v>
      </c>
      <c r="B6" s="27" t="s">
        <v>14</v>
      </c>
      <c r="C6" s="64">
        <v>66</v>
      </c>
      <c r="D6" s="55">
        <f>C6*2</f>
        <v>132</v>
      </c>
      <c r="E6" s="46">
        <v>4.5</v>
      </c>
      <c r="F6" s="34">
        <f>CEILING(D6*E6,1)</f>
        <v>594</v>
      </c>
      <c r="G6" s="16">
        <f>F6*2</f>
        <v>1188</v>
      </c>
      <c r="H6" s="17">
        <f>F6*3</f>
        <v>1782</v>
      </c>
      <c r="I6" s="17">
        <f>F6*4</f>
        <v>2376</v>
      </c>
    </row>
    <row r="7" spans="1:17">
      <c r="A7" s="3"/>
      <c r="B7" s="27" t="s">
        <v>15</v>
      </c>
      <c r="C7" s="61">
        <v>69</v>
      </c>
      <c r="D7" s="56">
        <f>C7*2</f>
        <v>138</v>
      </c>
      <c r="E7" s="46">
        <v>4.5</v>
      </c>
      <c r="F7" s="35">
        <f>CEILING(D7*E7,1)</f>
        <v>621</v>
      </c>
      <c r="G7" s="18">
        <f>F7*2</f>
        <v>1242</v>
      </c>
      <c r="H7" s="19">
        <f>F7*3</f>
        <v>1863</v>
      </c>
      <c r="I7" s="19">
        <f>F7*4</f>
        <v>2484</v>
      </c>
      <c r="Q7" s="7"/>
    </row>
    <row r="8" spans="1:17">
      <c r="A8" s="3"/>
      <c r="B8" s="27" t="s">
        <v>16</v>
      </c>
      <c r="C8" s="68">
        <v>55</v>
      </c>
      <c r="D8" s="64">
        <f>C8*2</f>
        <v>110</v>
      </c>
      <c r="E8" s="46">
        <v>4.5</v>
      </c>
      <c r="F8" s="35">
        <f>CEILING(D8*E8,1)</f>
        <v>495</v>
      </c>
      <c r="G8" s="18">
        <f>F8*2</f>
        <v>990</v>
      </c>
      <c r="H8" s="19">
        <f>F8*3</f>
        <v>1485</v>
      </c>
      <c r="I8" s="19">
        <f>F8*4</f>
        <v>1980</v>
      </c>
    </row>
    <row r="9" spans="1:17">
      <c r="A9" s="3"/>
      <c r="B9" s="27" t="s">
        <v>17</v>
      </c>
      <c r="C9" s="64">
        <v>8</v>
      </c>
      <c r="D9" s="69">
        <f>C9*2</f>
        <v>16</v>
      </c>
      <c r="E9" s="46">
        <v>4.5</v>
      </c>
      <c r="F9" s="35">
        <f>CEILING(D9*E9,1)</f>
        <v>72</v>
      </c>
      <c r="G9" s="18">
        <f>F9*2</f>
        <v>144</v>
      </c>
      <c r="H9" s="19">
        <f>F9*3</f>
        <v>216</v>
      </c>
      <c r="I9" s="19">
        <f>F9*4</f>
        <v>288</v>
      </c>
    </row>
    <row r="10" spans="1:17">
      <c r="A10" s="3"/>
      <c r="B10" s="27" t="s">
        <v>18</v>
      </c>
      <c r="C10" s="52">
        <v>18</v>
      </c>
      <c r="D10" s="50">
        <f>C10*2</f>
        <v>36</v>
      </c>
      <c r="E10" s="46">
        <v>4.5</v>
      </c>
      <c r="F10" s="35">
        <f>CEILING(D10*E10,1)</f>
        <v>162</v>
      </c>
      <c r="G10" s="18">
        <f>F10*2</f>
        <v>324</v>
      </c>
      <c r="H10" s="19">
        <f>F10*3</f>
        <v>486</v>
      </c>
      <c r="I10" s="19">
        <f>F10*4</f>
        <v>648</v>
      </c>
    </row>
    <row r="11" spans="1:17">
      <c r="A11" s="3"/>
      <c r="B11" s="27" t="s">
        <v>19</v>
      </c>
      <c r="C11" s="41">
        <v>19</v>
      </c>
      <c r="D11" s="39">
        <f>C11*2</f>
        <v>38</v>
      </c>
      <c r="E11" s="46">
        <v>4.5</v>
      </c>
      <c r="F11" s="35">
        <f>CEILING(D11*E11,1)</f>
        <v>171</v>
      </c>
      <c r="G11" s="18">
        <f>F11*2</f>
        <v>342</v>
      </c>
      <c r="H11" s="19">
        <f>F11*3</f>
        <v>513</v>
      </c>
      <c r="I11" s="19">
        <f>F11*4</f>
        <v>684</v>
      </c>
    </row>
    <row r="12" spans="1:17">
      <c r="A12" s="3"/>
      <c r="B12" s="27" t="s">
        <v>20</v>
      </c>
      <c r="C12" s="60">
        <v>23</v>
      </c>
      <c r="D12" s="58">
        <f>C12*2</f>
        <v>46</v>
      </c>
      <c r="E12" s="46">
        <v>4.5</v>
      </c>
      <c r="F12" s="35">
        <f>CEILING(D12*E12,1)</f>
        <v>207</v>
      </c>
      <c r="G12" s="18">
        <f>F12*2</f>
        <v>414</v>
      </c>
      <c r="H12" s="19">
        <f>F12*3</f>
        <v>621</v>
      </c>
      <c r="I12" s="19">
        <f>F12*4</f>
        <v>828</v>
      </c>
    </row>
    <row r="13" spans="1:17">
      <c r="A13" s="3"/>
      <c r="B13" s="27" t="s">
        <v>21</v>
      </c>
      <c r="C13" s="63">
        <v>72</v>
      </c>
      <c r="D13" s="64">
        <f>C13*2</f>
        <v>144</v>
      </c>
      <c r="E13" s="46">
        <v>4.5</v>
      </c>
      <c r="F13" s="35">
        <v>600</v>
      </c>
      <c r="G13" s="18">
        <v>1200</v>
      </c>
      <c r="H13" s="19">
        <v>1800</v>
      </c>
      <c r="I13" s="19">
        <v>2400</v>
      </c>
    </row>
    <row r="14" spans="1:17">
      <c r="A14" s="3"/>
      <c r="B14" s="27" t="s">
        <v>22</v>
      </c>
      <c r="C14" s="50">
        <v>64</v>
      </c>
      <c r="D14" s="62">
        <f>C14*2</f>
        <v>128</v>
      </c>
      <c r="E14" s="46">
        <v>4.5</v>
      </c>
      <c r="F14" s="35">
        <f>CEILING(D14*E14,1)</f>
        <v>576</v>
      </c>
      <c r="G14" s="18">
        <f>F14*2</f>
        <v>1152</v>
      </c>
      <c r="H14" s="19">
        <f>F14*3</f>
        <v>1728</v>
      </c>
      <c r="I14" s="19">
        <f>F14*4</f>
        <v>2304</v>
      </c>
    </row>
    <row r="15" spans="1:17">
      <c r="A15" s="3"/>
      <c r="B15" s="27" t="s">
        <v>23</v>
      </c>
      <c r="C15" s="58">
        <v>7</v>
      </c>
      <c r="D15" s="67">
        <f>C15*2</f>
        <v>14</v>
      </c>
      <c r="E15" s="46">
        <v>4.5</v>
      </c>
      <c r="F15" s="35">
        <f>CEILING(D15*E15,1)</f>
        <v>63</v>
      </c>
      <c r="G15" s="18">
        <f>F15*2</f>
        <v>126</v>
      </c>
      <c r="H15" s="19">
        <f>F15*3</f>
        <v>189</v>
      </c>
      <c r="I15" s="19">
        <f>F15*4</f>
        <v>252</v>
      </c>
    </row>
    <row r="16" spans="1:17">
      <c r="A16" s="3"/>
      <c r="B16" s="28" t="s">
        <v>24</v>
      </c>
      <c r="C16" s="66">
        <v>65</v>
      </c>
      <c r="D16" s="62">
        <f>C16*2</f>
        <v>130</v>
      </c>
      <c r="E16" s="44">
        <v>4.5</v>
      </c>
      <c r="F16" s="36">
        <f>CEILING(D16*E16,1)</f>
        <v>585</v>
      </c>
      <c r="G16" s="20">
        <f>F16*2</f>
        <v>1170</v>
      </c>
      <c r="H16" s="21">
        <f>F16*3</f>
        <v>1755</v>
      </c>
      <c r="I16" s="21">
        <f>F16*4</f>
        <v>2340</v>
      </c>
      <c r="P16" s="8"/>
    </row>
    <row r="17" spans="1:9">
      <c r="A17" s="1"/>
      <c r="B17" s="9" t="s">
        <v>25</v>
      </c>
      <c r="C17" s="64">
        <v>460</v>
      </c>
      <c r="D17" s="67">
        <f>C17*2</f>
        <v>920</v>
      </c>
      <c r="E17" s="47">
        <v>4.5</v>
      </c>
      <c r="F17" s="37">
        <f>CEILING(D17*E17,1)</f>
        <v>4140</v>
      </c>
      <c r="G17" s="22">
        <f>F17*2</f>
        <v>8280</v>
      </c>
      <c r="H17" s="23">
        <f>F17*3</f>
        <v>12420</v>
      </c>
      <c r="I17" s="23">
        <f>F17*4</f>
        <v>16560</v>
      </c>
    </row>
    <row r="18" spans="1:9">
      <c r="A18" s="4"/>
      <c r="B18" s="29" t="s">
        <v>26</v>
      </c>
      <c r="C18" s="50">
        <v>435</v>
      </c>
      <c r="D18" s="54">
        <f>C18*2</f>
        <v>870</v>
      </c>
      <c r="E18" s="47">
        <v>4.5</v>
      </c>
      <c r="F18" s="34">
        <f>CEILING(D18*E18,1)</f>
        <v>3915</v>
      </c>
      <c r="G18" s="16">
        <f>F18*2</f>
        <v>7830</v>
      </c>
      <c r="H18" s="17">
        <f>F18*3</f>
        <v>11745</v>
      </c>
      <c r="I18" s="17">
        <f>F18*4</f>
        <v>15660</v>
      </c>
    </row>
    <row r="19" spans="1:9">
      <c r="A19" s="1"/>
      <c r="B19" s="27" t="s">
        <v>27</v>
      </c>
      <c r="C19" s="39">
        <v>440</v>
      </c>
      <c r="D19" s="55">
        <f>C19*2</f>
        <v>880</v>
      </c>
      <c r="E19" s="43">
        <v>4.5</v>
      </c>
      <c r="F19" s="35">
        <f>CEILING(D19*E19,1)</f>
        <v>3960</v>
      </c>
      <c r="G19" s="18">
        <f>F19*2</f>
        <v>7920</v>
      </c>
      <c r="H19" s="19">
        <f>F19*3</f>
        <v>11880</v>
      </c>
      <c r="I19" s="19">
        <f>F19*4</f>
        <v>15840</v>
      </c>
    </row>
    <row r="20" spans="1:9">
      <c r="A20" s="1"/>
      <c r="B20" s="27" t="s">
        <v>28</v>
      </c>
      <c r="C20" s="39">
        <v>444</v>
      </c>
      <c r="D20" s="55">
        <f>C20*2</f>
        <v>888</v>
      </c>
      <c r="E20" s="44">
        <v>4.5</v>
      </c>
      <c r="F20" s="35">
        <f>CEILING(D20*E20,1)</f>
        <v>3996</v>
      </c>
      <c r="G20" s="18">
        <f>F20*2</f>
        <v>7992</v>
      </c>
      <c r="H20" s="19">
        <f>F20*3</f>
        <v>11988</v>
      </c>
      <c r="I20" s="19">
        <f>F20*4</f>
        <v>15984</v>
      </c>
    </row>
    <row r="21" spans="1:9">
      <c r="A21" s="1"/>
      <c r="B21" s="27" t="s">
        <v>29</v>
      </c>
      <c r="C21" s="39">
        <v>224</v>
      </c>
      <c r="D21" s="55">
        <f>C21*2</f>
        <v>448</v>
      </c>
      <c r="E21" s="47">
        <v>4.5</v>
      </c>
      <c r="F21" s="35">
        <f>CEILING(D21*E21,1)</f>
        <v>2016</v>
      </c>
      <c r="G21" s="18">
        <f>F21*2</f>
        <v>4032</v>
      </c>
      <c r="H21" s="19">
        <f>F21*3</f>
        <v>6048</v>
      </c>
      <c r="I21" s="19">
        <f>F21*4</f>
        <v>8064</v>
      </c>
    </row>
    <row r="22" spans="1:9" ht="24">
      <c r="A22" s="1"/>
      <c r="B22" s="30" t="s">
        <v>30</v>
      </c>
      <c r="C22" s="58">
        <v>217</v>
      </c>
      <c r="D22" s="55">
        <f>C22*2</f>
        <v>434</v>
      </c>
      <c r="E22" s="47">
        <v>4.5</v>
      </c>
      <c r="F22" s="35">
        <f>CEILING(D22*E22,1)</f>
        <v>1953</v>
      </c>
      <c r="G22" s="18">
        <f>F22*2</f>
        <v>3906</v>
      </c>
      <c r="H22" s="19">
        <f>F22*3</f>
        <v>5859</v>
      </c>
      <c r="I22" s="19">
        <f>F22*4</f>
        <v>7812</v>
      </c>
    </row>
    <row r="23" spans="1:9">
      <c r="A23" s="1"/>
      <c r="B23" s="27" t="s">
        <v>31</v>
      </c>
      <c r="C23" s="64">
        <v>319</v>
      </c>
      <c r="D23" s="55">
        <f>C23*2</f>
        <v>638</v>
      </c>
      <c r="E23" s="47">
        <v>4.5</v>
      </c>
      <c r="F23" s="35">
        <f>CEILING(D23*E23,1)</f>
        <v>2871</v>
      </c>
      <c r="G23" s="18">
        <f>F23*2</f>
        <v>5742</v>
      </c>
      <c r="H23" s="19">
        <f>F23*3</f>
        <v>8613</v>
      </c>
      <c r="I23" s="19">
        <f>F23*4</f>
        <v>11484</v>
      </c>
    </row>
    <row r="24" spans="1:9">
      <c r="A24" s="1"/>
      <c r="B24" s="27" t="s">
        <v>32</v>
      </c>
      <c r="C24" s="61">
        <v>459</v>
      </c>
      <c r="D24" s="55">
        <f>C24*2</f>
        <v>918</v>
      </c>
      <c r="E24" s="47">
        <v>4.5</v>
      </c>
      <c r="F24" s="35">
        <f>CEILING(D24*E24,1)</f>
        <v>4131</v>
      </c>
      <c r="G24" s="18">
        <f>F24*2</f>
        <v>8262</v>
      </c>
      <c r="H24" s="19">
        <f>F24*3</f>
        <v>12393</v>
      </c>
      <c r="I24" s="19">
        <f>F24*4</f>
        <v>16524</v>
      </c>
    </row>
    <row r="25" spans="1:9">
      <c r="A25" s="1"/>
      <c r="B25" s="27" t="s">
        <v>33</v>
      </c>
      <c r="C25" s="64">
        <v>309</v>
      </c>
      <c r="D25" s="55">
        <f>C25*2</f>
        <v>618</v>
      </c>
      <c r="E25" s="43">
        <v>4.5</v>
      </c>
      <c r="F25" s="35">
        <v>2568</v>
      </c>
      <c r="G25" s="18">
        <v>5136</v>
      </c>
      <c r="H25" s="19">
        <v>7704</v>
      </c>
      <c r="I25" s="19">
        <v>10272</v>
      </c>
    </row>
    <row r="26" spans="1:9">
      <c r="A26" s="1"/>
      <c r="B26" s="27" t="s">
        <v>34</v>
      </c>
      <c r="C26" s="50">
        <v>438</v>
      </c>
      <c r="D26" s="55">
        <f>C26*2</f>
        <v>876</v>
      </c>
      <c r="E26" s="48">
        <v>4.5</v>
      </c>
      <c r="F26" s="35">
        <f>CEILING(D26*E26,1)</f>
        <v>3942</v>
      </c>
      <c r="G26" s="18">
        <f>F26*2</f>
        <v>7884</v>
      </c>
      <c r="H26" s="19">
        <f>F26*3</f>
        <v>11826</v>
      </c>
      <c r="I26" s="19">
        <f>F26*4</f>
        <v>15768</v>
      </c>
    </row>
    <row r="27" spans="1:9">
      <c r="A27" s="1"/>
      <c r="B27" s="27" t="s">
        <v>35</v>
      </c>
      <c r="C27" s="39">
        <v>155</v>
      </c>
      <c r="D27" s="55">
        <f>C27*2</f>
        <v>310</v>
      </c>
      <c r="E27" s="44">
        <v>4.5</v>
      </c>
      <c r="F27" s="35">
        <f>CEILING(D27*E27,1)</f>
        <v>1395</v>
      </c>
      <c r="G27" s="18">
        <f>F27*2</f>
        <v>2790</v>
      </c>
      <c r="H27" s="19">
        <f>F27*3</f>
        <v>4185</v>
      </c>
      <c r="I27" s="19">
        <f>F27*4</f>
        <v>5580</v>
      </c>
    </row>
    <row r="28" spans="1:9">
      <c r="A28" s="1"/>
      <c r="B28" s="27" t="s">
        <v>36</v>
      </c>
      <c r="C28" s="58">
        <v>432</v>
      </c>
      <c r="D28" s="56">
        <f>C28*2</f>
        <v>864</v>
      </c>
      <c r="E28" s="43">
        <v>4.5</v>
      </c>
      <c r="F28" s="35">
        <f>CEILING(D28*E28,1)</f>
        <v>3888</v>
      </c>
      <c r="G28" s="18">
        <f>F28*2</f>
        <v>7776</v>
      </c>
      <c r="H28" s="19">
        <f>F28*3</f>
        <v>11664</v>
      </c>
      <c r="I28" s="19">
        <f>F28*4</f>
        <v>15552</v>
      </c>
    </row>
    <row r="29" spans="1:9">
      <c r="A29" s="1"/>
      <c r="B29" s="28" t="s">
        <v>37</v>
      </c>
      <c r="C29" s="63">
        <v>461</v>
      </c>
      <c r="D29" s="64">
        <f>C29*2</f>
        <v>922</v>
      </c>
      <c r="E29" s="44">
        <v>4.5</v>
      </c>
      <c r="F29" s="36">
        <f>CEILING(D29*E29,1)</f>
        <v>4149</v>
      </c>
      <c r="G29" s="20">
        <f>F29*2</f>
        <v>8298</v>
      </c>
      <c r="H29" s="21">
        <f>F29*3</f>
        <v>12447</v>
      </c>
      <c r="I29" s="21">
        <f>F29*4</f>
        <v>16596</v>
      </c>
    </row>
    <row r="30" spans="1:9">
      <c r="A30" s="3"/>
      <c r="B30" s="9" t="s">
        <v>38</v>
      </c>
      <c r="C30" s="51">
        <v>195</v>
      </c>
      <c r="D30" s="49">
        <f>C30*2</f>
        <v>390</v>
      </c>
      <c r="E30" s="43">
        <v>4.5</v>
      </c>
      <c r="F30" s="37">
        <f>CEILING(D30*E30,1)</f>
        <v>1755</v>
      </c>
      <c r="G30" s="22">
        <f>F30*2</f>
        <v>3510</v>
      </c>
      <c r="H30" s="23">
        <f>F30*3</f>
        <v>5265</v>
      </c>
      <c r="I30" s="23">
        <f>F30*4</f>
        <v>7020</v>
      </c>
    </row>
    <row r="31" spans="1:9">
      <c r="A31" s="3"/>
      <c r="B31" s="31" t="s">
        <v>39</v>
      </c>
      <c r="C31" s="52">
        <v>232</v>
      </c>
      <c r="D31" s="50">
        <f>C31*2</f>
        <v>464</v>
      </c>
      <c r="E31" s="44">
        <v>4.5</v>
      </c>
      <c r="F31" s="34">
        <v>1920</v>
      </c>
      <c r="G31" s="16">
        <v>3840</v>
      </c>
      <c r="H31" s="17">
        <v>5760</v>
      </c>
      <c r="I31" s="17">
        <v>7680</v>
      </c>
    </row>
    <row r="32" spans="1:9">
      <c r="A32" s="3"/>
      <c r="B32" s="27" t="s">
        <v>40</v>
      </c>
      <c r="C32" s="41">
        <v>136</v>
      </c>
      <c r="D32" s="39">
        <f>C32*2</f>
        <v>272</v>
      </c>
      <c r="E32" s="43">
        <v>4.5</v>
      </c>
      <c r="F32" s="35">
        <f>CEILING(D32*E32,1)</f>
        <v>1224</v>
      </c>
      <c r="G32" s="18">
        <f>F32*2</f>
        <v>2448</v>
      </c>
      <c r="H32" s="19">
        <f>F32*3</f>
        <v>3672</v>
      </c>
      <c r="I32" s="19">
        <f>F32*4</f>
        <v>4896</v>
      </c>
    </row>
    <row r="33" spans="1:9">
      <c r="A33" s="3"/>
      <c r="B33" s="27" t="s">
        <v>41</v>
      </c>
      <c r="C33" s="41">
        <v>217</v>
      </c>
      <c r="D33" s="39">
        <f>C33*2</f>
        <v>434</v>
      </c>
      <c r="E33" s="46">
        <v>4.5</v>
      </c>
      <c r="F33" s="35">
        <f>CEILING(D33*E33,1)</f>
        <v>1953</v>
      </c>
      <c r="G33" s="18">
        <f>F33*2</f>
        <v>3906</v>
      </c>
      <c r="H33" s="19">
        <f>F33*3</f>
        <v>5859</v>
      </c>
      <c r="I33" s="19">
        <f>F33*4</f>
        <v>7812</v>
      </c>
    </row>
    <row r="34" spans="1:9">
      <c r="A34" s="3"/>
      <c r="B34" s="27" t="s">
        <v>42</v>
      </c>
      <c r="C34" s="41">
        <v>357</v>
      </c>
      <c r="D34" s="58">
        <f>C34*2</f>
        <v>714</v>
      </c>
      <c r="E34" s="53">
        <v>4.5</v>
      </c>
      <c r="F34" s="35">
        <f>CEILING(D34*E34,1)</f>
        <v>3213</v>
      </c>
      <c r="G34" s="18">
        <f>F34*2</f>
        <v>6426</v>
      </c>
      <c r="H34" s="19">
        <f>F34*3</f>
        <v>9639</v>
      </c>
      <c r="I34" s="19">
        <f>F34*4</f>
        <v>12852</v>
      </c>
    </row>
    <row r="35" spans="1:9">
      <c r="A35" s="5"/>
      <c r="B35" s="27" t="s">
        <v>43</v>
      </c>
      <c r="C35" s="41">
        <v>457</v>
      </c>
      <c r="D35" s="64">
        <f>C35*2</f>
        <v>914</v>
      </c>
      <c r="E35" s="43">
        <v>4.5</v>
      </c>
      <c r="F35" s="35">
        <f>CEILING(D35*E35,1)</f>
        <v>4113</v>
      </c>
      <c r="G35" s="18">
        <f>F35*2</f>
        <v>8226</v>
      </c>
      <c r="H35" s="19">
        <f>F35*3</f>
        <v>12339</v>
      </c>
      <c r="I35" s="19">
        <f>F35*4</f>
        <v>16452</v>
      </c>
    </row>
    <row r="36" spans="1:9">
      <c r="A36" s="5"/>
      <c r="B36" s="27" t="s">
        <v>44</v>
      </c>
      <c r="C36" s="41">
        <v>452</v>
      </c>
      <c r="D36" s="50">
        <f>C36*2</f>
        <v>904</v>
      </c>
      <c r="E36" s="65">
        <v>4.5</v>
      </c>
      <c r="F36" s="35">
        <f>CEILING(D36*E36,1)</f>
        <v>4068</v>
      </c>
      <c r="G36" s="18">
        <f>F36*2</f>
        <v>8136</v>
      </c>
      <c r="H36" s="19">
        <f>F36*3</f>
        <v>12204</v>
      </c>
      <c r="I36" s="19">
        <f>F36*4</f>
        <v>16272</v>
      </c>
    </row>
    <row r="37" spans="1:9" ht="24">
      <c r="A37" s="6"/>
      <c r="B37" s="32" t="s">
        <v>45</v>
      </c>
      <c r="C37" s="42">
        <v>354</v>
      </c>
      <c r="D37" s="40">
        <f>C37*2</f>
        <v>708</v>
      </c>
      <c r="E37" s="65">
        <v>4.5</v>
      </c>
      <c r="F37" s="38">
        <f>CEILING(D37*E37,1)</f>
        <v>3186</v>
      </c>
      <c r="G37" s="24">
        <f>F37*2</f>
        <v>6372</v>
      </c>
      <c r="H37" s="25">
        <f>F37*3</f>
        <v>9558</v>
      </c>
      <c r="I37" s="25">
        <f>F37*4</f>
        <v>12744</v>
      </c>
    </row>
  </sheetData>
  <mergeCells count="8">
    <mergeCell ref="A1:I1"/>
    <mergeCell ref="B2:H2"/>
    <mergeCell ref="F3:I3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Černá</cp:lastModifiedBy>
  <cp:revision/>
  <dcterms:created xsi:type="dcterms:W3CDTF">2022-01-22T16:47:58Z</dcterms:created>
  <dcterms:modified xsi:type="dcterms:W3CDTF">2022-01-22T18:02:59Z</dcterms:modified>
  <cp:category/>
  <cp:contentStatus/>
</cp:coreProperties>
</file>